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1485" windowWidth="13665" windowHeight="12060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<sst xmlns="http://schemas.openxmlformats.org/spreadsheetml/2006/main" count="53" uniqueCount="47">
  <si>
    <t>ASSOCIATION MYCOLOGIQUE DE BIGORRE</t>
  </si>
  <si>
    <t>VOS COORDONNEES</t>
  </si>
  <si>
    <t>Adresse:</t>
  </si>
  <si>
    <t>VOTRE COMMANDE</t>
  </si>
  <si>
    <t>Prix unitaire</t>
  </si>
  <si>
    <t>Serie(s)</t>
  </si>
  <si>
    <t>Tome 1 - Les meilleurs comestibles et les principaux vénéneux</t>
  </si>
  <si>
    <t>tome(s)</t>
  </si>
  <si>
    <t>Tome 2 - Les meilleurs comestibles</t>
  </si>
  <si>
    <t>Totaux</t>
  </si>
  <si>
    <t>livre(s)</t>
  </si>
  <si>
    <t>REGLEMENT DE VOTRE COMMANDE</t>
  </si>
  <si>
    <t xml:space="preserve">Tome 5 - Les Russules </t>
  </si>
  <si>
    <t xml:space="preserve">Tome 6 - Lactaires et Pholiotes </t>
  </si>
  <si>
    <t>totaux</t>
  </si>
  <si>
    <t>Pour 1 livre</t>
  </si>
  <si>
    <t xml:space="preserve">Tome 4 - Aphyllophorales, hydnaceae, gastero. &amp; ascomycetes </t>
  </si>
  <si>
    <t xml:space="preserve">Tome 7 - Les Cortinaires  </t>
  </si>
  <si>
    <t xml:space="preserve">Tome 9 -Les Tricholomes </t>
  </si>
  <si>
    <t>Ecrire seulement dans les cases blanches</t>
  </si>
  <si>
    <t>BON DE COMMANDE</t>
  </si>
  <si>
    <t>E-mail :</t>
  </si>
  <si>
    <t>Total à payer ……</t>
  </si>
  <si>
    <t>Port &amp; emballage …</t>
  </si>
  <si>
    <t>Total ouvrages…….</t>
  </si>
  <si>
    <t>Association Mycologique de BIGORRE</t>
  </si>
  <si>
    <t>1 bis rue Georges CLEMENCEAU  65600  SEMEAC</t>
  </si>
  <si>
    <t>Quantités</t>
  </si>
  <si>
    <r>
      <t>accompagné d'un chèque à l'ordre de "</t>
    </r>
    <r>
      <rPr>
        <b/>
        <sz val="9"/>
        <rFont val="Times New Roman"/>
        <family val="1"/>
      </rPr>
      <t xml:space="preserve">AMB </t>
    </r>
    <r>
      <rPr>
        <sz val="9"/>
        <rFont val="Times New Roman"/>
        <family val="1"/>
      </rPr>
      <t>" du montant ci-contre</t>
    </r>
  </si>
  <si>
    <t>&lt;</t>
  </si>
  <si>
    <t>Tome 8 - Indisponible individuellement</t>
  </si>
  <si>
    <t>Tome 3 - Indisponible individuellement</t>
  </si>
  <si>
    <t xml:space="preserve">Complétez puis imprimez ce bon de commande et envoyez à : </t>
  </si>
  <si>
    <t>Série(s) complète(s) 9 tomes</t>
  </si>
  <si>
    <t>FRAIS DE PORT ET EMBALLAGE</t>
  </si>
  <si>
    <t>Tarifs pour la France Métropolitaine seulement (pour les autres destinations nous contacter)</t>
  </si>
  <si>
    <t>Nom, prénom :</t>
  </si>
  <si>
    <t>Tel :</t>
  </si>
  <si>
    <t>Date:</t>
  </si>
  <si>
    <t>Adresse de livraison si différente de ci-dessus</t>
  </si>
  <si>
    <t>de 2 à 4 livres</t>
  </si>
  <si>
    <t>de 5 à 11 livres</t>
  </si>
  <si>
    <t>de 12 à 22 livres</t>
  </si>
  <si>
    <t>Pour des commandes supérieures à 22 livres, nous contacter.</t>
  </si>
  <si>
    <t>Montant du port + emballage =</t>
  </si>
  <si>
    <r>
      <t xml:space="preserve"> OUVRAGES </t>
    </r>
    <r>
      <rPr>
        <b/>
        <sz val="20"/>
        <rFont val="Arial Black"/>
        <family val="2"/>
      </rPr>
      <t>A</t>
    </r>
    <r>
      <rPr>
        <b/>
        <sz val="16"/>
        <rFont val="Arial Black"/>
        <family val="2"/>
      </rPr>
      <t xml:space="preserve">NDRE </t>
    </r>
    <r>
      <rPr>
        <b/>
        <sz val="22"/>
        <rFont val="Arial Black"/>
        <family val="2"/>
      </rPr>
      <t>M</t>
    </r>
    <r>
      <rPr>
        <b/>
        <sz val="16"/>
        <rFont val="Arial Black"/>
        <family val="2"/>
      </rPr>
      <t>ARCHAND</t>
    </r>
  </si>
  <si>
    <t>Tarifs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</si>
</sst>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#,##0.00\ _€"/>
    <numFmt numFmtId="167" formatCode="00000"/>
    <numFmt numFmtId="168" formatCode="[$-40C]dddd\ d\ mmmm\ yyyy"/>
    <numFmt numFmtId="169" formatCode="dd/mm/yy;@"/>
    <numFmt numFmtId="170" formatCode="#,##0.0\ &quot;€&quot;;[Red]\-#,##0.0\ &quot;€&quot;"/>
  </numFmts>
  <fonts count="5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6"/>
      <name val="Arial Black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sz val="9"/>
      <color indexed="23"/>
      <name val="Times New Roman"/>
      <family val="1"/>
    </font>
    <font>
      <sz val="11"/>
      <color indexed="23"/>
      <name val="Arial"/>
      <family val="2"/>
    </font>
    <font>
      <b/>
      <sz val="11"/>
      <name val="Arial"/>
      <family val="2"/>
    </font>
    <font>
      <sz val="10"/>
      <color indexed="63"/>
      <name val="Arial Black"/>
      <family val="2"/>
    </font>
    <font>
      <b/>
      <i/>
      <sz val="16"/>
      <color indexed="10"/>
      <name val="Times New Roman"/>
      <family val="1"/>
    </font>
    <font>
      <b/>
      <sz val="20"/>
      <name val="Arial Black"/>
      <family val="2"/>
    </font>
    <font>
      <b/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0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3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/>
      <protection hidden="1"/>
    </xf>
    <xf numFmtId="166" fontId="6" fillId="33" borderId="0" xfId="0" applyNumberFormat="1" applyFont="1" applyFill="1" applyBorder="1" applyAlignment="1" applyProtection="1">
      <alignment horizontal="center" vertical="center" wrapText="1"/>
      <protection hidden="1"/>
    </xf>
    <xf numFmtId="165" fontId="3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13" fillId="36" borderId="0" xfId="0" applyFont="1" applyFill="1" applyBorder="1" applyAlignment="1" applyProtection="1">
      <alignment horizontal="left"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166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horizontal="left"/>
      <protection hidden="1"/>
    </xf>
    <xf numFmtId="166" fontId="12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 horizontal="left"/>
      <protection hidden="1"/>
    </xf>
    <xf numFmtId="0" fontId="0" fillId="37" borderId="25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/>
    </xf>
    <xf numFmtId="3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3" fontId="1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30" xfId="0" applyFont="1" applyFill="1" applyBorder="1" applyAlignment="1" applyProtection="1">
      <alignment horizontal="center" vertical="center" wrapText="1"/>
      <protection hidden="1"/>
    </xf>
    <xf numFmtId="3" fontId="1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/>
    </xf>
    <xf numFmtId="164" fontId="5" fillId="33" borderId="32" xfId="0" applyNumberFormat="1" applyFont="1" applyFill="1" applyBorder="1" applyAlignment="1" applyProtection="1">
      <alignment horizontal="center" vertical="center" wrapText="1"/>
      <protection hidden="1"/>
    </xf>
    <xf numFmtId="164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33" xfId="0" applyFont="1" applyFill="1" applyBorder="1" applyAlignment="1" applyProtection="1">
      <alignment horizontal="center" vertical="center" wrapText="1"/>
      <protection hidden="1"/>
    </xf>
    <xf numFmtId="164" fontId="5" fillId="33" borderId="34" xfId="0" applyNumberFormat="1" applyFont="1" applyFill="1" applyBorder="1" applyAlignment="1" applyProtection="1">
      <alignment horizontal="center" vertical="center" wrapText="1"/>
      <protection hidden="1"/>
    </xf>
    <xf numFmtId="164" fontId="5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36" xfId="0" applyFont="1" applyFill="1" applyBorder="1" applyAlignment="1" applyProtection="1">
      <alignment horizontal="center" vertical="center" wrapText="1"/>
      <protection hidden="1"/>
    </xf>
    <xf numFmtId="0" fontId="5" fillId="33" borderId="37" xfId="0" applyFont="1" applyFill="1" applyBorder="1" applyAlignment="1" applyProtection="1">
      <alignment horizontal="center" vertical="center" wrapText="1"/>
      <protection hidden="1"/>
    </xf>
    <xf numFmtId="164" fontId="5" fillId="33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center"/>
      <protection hidden="1"/>
    </xf>
    <xf numFmtId="3" fontId="4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right"/>
      <protection hidden="1"/>
    </xf>
    <xf numFmtId="0" fontId="1" fillId="33" borderId="26" xfId="0" applyFont="1" applyFill="1" applyBorder="1" applyAlignment="1" applyProtection="1">
      <alignment horizontal="right"/>
      <protection hidden="1"/>
    </xf>
    <xf numFmtId="0" fontId="4" fillId="33" borderId="39" xfId="0" applyFont="1" applyFill="1" applyBorder="1" applyAlignment="1">
      <alignment horizontal="right"/>
    </xf>
    <xf numFmtId="0" fontId="1" fillId="33" borderId="40" xfId="0" applyFont="1" applyFill="1" applyBorder="1" applyAlignment="1" applyProtection="1">
      <alignment horizontal="right"/>
      <protection hidden="1"/>
    </xf>
    <xf numFmtId="165" fontId="1" fillId="33" borderId="11" xfId="0" applyNumberFormat="1" applyFont="1" applyFill="1" applyBorder="1" applyAlignment="1" applyProtection="1">
      <alignment horizontal="center" vertical="center"/>
      <protection hidden="1"/>
    </xf>
    <xf numFmtId="165" fontId="1" fillId="33" borderId="41" xfId="0" applyNumberFormat="1" applyFont="1" applyFill="1" applyBorder="1" applyAlignment="1" applyProtection="1">
      <alignment horizontal="center" vertical="center"/>
      <protection hidden="1"/>
    </xf>
    <xf numFmtId="165" fontId="1" fillId="33" borderId="32" xfId="0" applyNumberFormat="1" applyFont="1" applyFill="1" applyBorder="1" applyAlignment="1" applyProtection="1">
      <alignment horizontal="center" vertical="center"/>
      <protection hidden="1"/>
    </xf>
    <xf numFmtId="3" fontId="4" fillId="38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38" borderId="33" xfId="0" applyFont="1" applyFill="1" applyBorder="1" applyAlignment="1" applyProtection="1">
      <alignment horizontal="center" vertical="center" wrapText="1"/>
      <protection hidden="1"/>
    </xf>
    <xf numFmtId="164" fontId="5" fillId="38" borderId="35" xfId="0" applyNumberFormat="1" applyFont="1" applyFill="1" applyBorder="1" applyAlignment="1" applyProtection="1">
      <alignment horizontal="center" vertical="center" wrapText="1"/>
      <protection hidden="1"/>
    </xf>
    <xf numFmtId="164" fontId="5" fillId="38" borderId="13" xfId="0" applyNumberFormat="1" applyFont="1" applyFill="1" applyBorder="1" applyAlignment="1" applyProtection="1">
      <alignment horizontal="center" vertical="center" wrapText="1"/>
      <protection hidden="1"/>
    </xf>
    <xf numFmtId="164" fontId="5" fillId="38" borderId="42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right"/>
      <protection hidden="1"/>
    </xf>
    <xf numFmtId="0" fontId="2" fillId="35" borderId="43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/>
      <protection hidden="1"/>
    </xf>
    <xf numFmtId="170" fontId="5" fillId="33" borderId="44" xfId="0" applyNumberFormat="1" applyFont="1" applyFill="1" applyBorder="1" applyAlignment="1" applyProtection="1">
      <alignment horizontal="right" vertical="center" wrapText="1"/>
      <protection hidden="1"/>
    </xf>
    <xf numFmtId="170" fontId="5" fillId="33" borderId="45" xfId="0" applyNumberFormat="1" applyFont="1" applyFill="1" applyBorder="1" applyAlignment="1" applyProtection="1">
      <alignment horizontal="right" vertical="center" wrapText="1"/>
      <protection hidden="1"/>
    </xf>
    <xf numFmtId="0" fontId="18" fillId="33" borderId="46" xfId="0" applyFont="1" applyFill="1" applyBorder="1" applyAlignment="1" applyProtection="1">
      <alignment horizontal="center" vertical="center" wrapText="1"/>
      <protection hidden="1"/>
    </xf>
    <xf numFmtId="0" fontId="18" fillId="33" borderId="47" xfId="0" applyFont="1" applyFill="1" applyBorder="1" applyAlignment="1" applyProtection="1">
      <alignment horizontal="center" vertical="center" wrapText="1"/>
      <protection hidden="1"/>
    </xf>
    <xf numFmtId="0" fontId="0" fillId="39" borderId="43" xfId="0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3" fillId="33" borderId="48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0" fontId="15" fillId="33" borderId="50" xfId="0" applyFont="1" applyFill="1" applyBorder="1" applyAlignment="1" applyProtection="1">
      <alignment horizontal="left" vertical="center" wrapText="1" indent="1"/>
      <protection hidden="1"/>
    </xf>
    <xf numFmtId="0" fontId="15" fillId="33" borderId="51" xfId="0" applyFont="1" applyFill="1" applyBorder="1" applyAlignment="1" applyProtection="1">
      <alignment horizontal="left" vertical="center" wrapText="1" indent="1"/>
      <protection hidden="1"/>
    </xf>
    <xf numFmtId="0" fontId="15" fillId="33" borderId="36" xfId="0" applyFont="1" applyFill="1" applyBorder="1" applyAlignment="1" applyProtection="1">
      <alignment horizontal="left" vertical="center" wrapText="1" indent="1"/>
      <protection hidden="1"/>
    </xf>
    <xf numFmtId="164" fontId="5" fillId="33" borderId="13" xfId="0" applyNumberFormat="1" applyFont="1" applyFill="1" applyBorder="1" applyAlignment="1" applyProtection="1">
      <alignment horizontal="center" vertical="center" wrapText="1"/>
      <protection hidden="1"/>
    </xf>
    <xf numFmtId="164" fontId="5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50" xfId="0" applyFont="1" applyFill="1" applyBorder="1" applyAlignment="1" applyProtection="1">
      <alignment horizontal="center" vertical="center"/>
      <protection hidden="1"/>
    </xf>
    <xf numFmtId="0" fontId="3" fillId="33" borderId="51" xfId="0" applyFont="1" applyFill="1" applyBorder="1" applyAlignment="1" applyProtection="1">
      <alignment horizontal="center"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164" fontId="1" fillId="36" borderId="29" xfId="0" applyNumberFormat="1" applyFont="1" applyFill="1" applyBorder="1" applyAlignment="1" applyProtection="1">
      <alignment horizontal="center" vertical="center" wrapText="1"/>
      <protection hidden="1"/>
    </xf>
    <xf numFmtId="164" fontId="1" fillId="36" borderId="2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0" xfId="0" applyNumberFormat="1" applyFont="1" applyFill="1" applyBorder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0" fontId="3" fillId="33" borderId="54" xfId="0" applyFont="1" applyFill="1" applyBorder="1" applyAlignment="1" applyProtection="1">
      <alignment horizontal="center"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0" fontId="0" fillId="34" borderId="54" xfId="0" applyFill="1" applyBorder="1" applyAlignment="1" applyProtection="1">
      <alignment horizontal="center"/>
      <protection locked="0"/>
    </xf>
    <xf numFmtId="0" fontId="0" fillId="34" borderId="51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5" borderId="22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 applyProtection="1">
      <alignment horizontal="center" vertical="center"/>
      <protection hidden="1"/>
    </xf>
    <xf numFmtId="0" fontId="3" fillId="40" borderId="27" xfId="0" applyFont="1" applyFill="1" applyBorder="1" applyAlignment="1" applyProtection="1">
      <alignment horizontal="center" vertical="center"/>
      <protection hidden="1"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40" borderId="18" xfId="0" applyFont="1" applyFill="1" applyBorder="1" applyAlignment="1" applyProtection="1">
      <alignment horizontal="center" vertical="center"/>
      <protection hidden="1"/>
    </xf>
    <xf numFmtId="0" fontId="3" fillId="40" borderId="21" xfId="0" applyFont="1" applyFill="1" applyBorder="1" applyAlignment="1" applyProtection="1">
      <alignment horizontal="center" vertical="center"/>
      <protection hidden="1"/>
    </xf>
    <xf numFmtId="0" fontId="3" fillId="40" borderId="0" xfId="0" applyFont="1" applyFill="1" applyBorder="1" applyAlignment="1" applyProtection="1">
      <alignment horizontal="center" vertical="center"/>
      <protection hidden="1"/>
    </xf>
    <xf numFmtId="0" fontId="3" fillId="40" borderId="16" xfId="0" applyFont="1" applyFill="1" applyBorder="1" applyAlignment="1" applyProtection="1">
      <alignment horizontal="center" vertical="center"/>
      <protection hidden="1"/>
    </xf>
    <xf numFmtId="8" fontId="1" fillId="36" borderId="27" xfId="0" applyNumberFormat="1" applyFont="1" applyFill="1" applyBorder="1" applyAlignment="1" applyProtection="1">
      <alignment horizontal="center" vertical="center" wrapText="1"/>
      <protection hidden="1"/>
    </xf>
    <xf numFmtId="8" fontId="1" fillId="36" borderId="10" xfId="0" applyNumberFormat="1" applyFont="1" applyFill="1" applyBorder="1" applyAlignment="1" applyProtection="1">
      <alignment horizontal="center" vertical="center" wrapText="1"/>
      <protection hidden="1"/>
    </xf>
    <xf numFmtId="8" fontId="1" fillId="36" borderId="18" xfId="0" applyNumberFormat="1" applyFont="1" applyFill="1" applyBorder="1" applyAlignment="1" applyProtection="1">
      <alignment horizontal="center" vertical="center" wrapText="1"/>
      <protection hidden="1"/>
    </xf>
    <xf numFmtId="8" fontId="1" fillId="36" borderId="22" xfId="0" applyNumberFormat="1" applyFont="1" applyFill="1" applyBorder="1" applyAlignment="1" applyProtection="1">
      <alignment horizontal="center" vertical="center" wrapText="1"/>
      <protection hidden="1"/>
    </xf>
    <xf numFmtId="8" fontId="1" fillId="36" borderId="26" xfId="0" applyNumberFormat="1" applyFont="1" applyFill="1" applyBorder="1" applyAlignment="1" applyProtection="1">
      <alignment horizontal="center" vertical="center" wrapText="1"/>
      <protection hidden="1"/>
    </xf>
    <xf numFmtId="8" fontId="1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27" xfId="0" applyFont="1" applyFill="1" applyBorder="1" applyAlignment="1" applyProtection="1">
      <alignment horizontal="center"/>
      <protection hidden="1"/>
    </xf>
    <xf numFmtId="0" fontId="14" fillId="33" borderId="10" xfId="0" applyFont="1" applyFill="1" applyBorder="1" applyAlignment="1" applyProtection="1">
      <alignment horizontal="center"/>
      <protection hidden="1"/>
    </xf>
    <xf numFmtId="0" fontId="14" fillId="33" borderId="18" xfId="0" applyFont="1" applyFill="1" applyBorder="1" applyAlignment="1" applyProtection="1">
      <alignment horizontal="center"/>
      <protection hidden="1"/>
    </xf>
    <xf numFmtId="0" fontId="2" fillId="35" borderId="43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56" xfId="0" applyFont="1" applyFill="1" applyBorder="1" applyAlignment="1" applyProtection="1">
      <alignment horizontal="center" vertical="center" wrapText="1"/>
      <protection hidden="1"/>
    </xf>
    <xf numFmtId="3" fontId="4" fillId="35" borderId="29" xfId="0" applyNumberFormat="1" applyFont="1" applyFill="1" applyBorder="1" applyAlignment="1" applyProtection="1">
      <alignment horizontal="center" vertical="center" wrapText="1"/>
      <protection hidden="1"/>
    </xf>
    <xf numFmtId="3" fontId="4" fillId="35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right"/>
      <protection hidden="1"/>
    </xf>
    <xf numFmtId="0" fontId="1" fillId="33" borderId="10" xfId="0" applyFont="1" applyFill="1" applyBorder="1" applyAlignment="1" applyProtection="1">
      <alignment horizontal="right"/>
      <protection hidden="1"/>
    </xf>
    <xf numFmtId="0" fontId="1" fillId="33" borderId="21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7" fillId="33" borderId="22" xfId="0" applyFont="1" applyFill="1" applyBorder="1" applyAlignment="1" applyProtection="1">
      <alignment horizontal="right"/>
      <protection hidden="1"/>
    </xf>
    <xf numFmtId="0" fontId="7" fillId="33" borderId="26" xfId="0" applyFont="1" applyFill="1" applyBorder="1" applyAlignment="1" applyProtection="1">
      <alignment horizontal="right"/>
      <protection hidden="1"/>
    </xf>
    <xf numFmtId="0" fontId="2" fillId="34" borderId="57" xfId="0" applyFont="1" applyFill="1" applyBorder="1" applyAlignment="1" applyProtection="1">
      <alignment horizontal="center"/>
      <protection locked="0"/>
    </xf>
    <xf numFmtId="0" fontId="11" fillId="33" borderId="21" xfId="0" applyFont="1" applyFill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center" vertical="top"/>
      <protection hidden="1"/>
    </xf>
    <xf numFmtId="0" fontId="11" fillId="33" borderId="16" xfId="0" applyFont="1" applyFill="1" applyBorder="1" applyAlignment="1" applyProtection="1">
      <alignment horizontal="center" vertical="top"/>
      <protection hidden="1"/>
    </xf>
    <xf numFmtId="0" fontId="11" fillId="33" borderId="21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16" xfId="0" applyFont="1" applyFill="1" applyBorder="1" applyAlignment="1" applyProtection="1">
      <alignment horizontal="center"/>
      <protection hidden="1"/>
    </xf>
    <xf numFmtId="0" fontId="5" fillId="33" borderId="58" xfId="0" applyFont="1" applyFill="1" applyBorder="1" applyAlignment="1" applyProtection="1">
      <alignment horizontal="left" vertical="center" wrapText="1" indent="1"/>
      <protection hidden="1"/>
    </xf>
    <xf numFmtId="0" fontId="5" fillId="33" borderId="59" xfId="0" applyFont="1" applyFill="1" applyBorder="1" applyAlignment="1" applyProtection="1">
      <alignment horizontal="left" vertical="center" wrapText="1" indent="1"/>
      <protection hidden="1"/>
    </xf>
    <xf numFmtId="0" fontId="5" fillId="33" borderId="60" xfId="0" applyFont="1" applyFill="1" applyBorder="1" applyAlignment="1" applyProtection="1">
      <alignment horizontal="left" vertical="center" wrapText="1" indent="1"/>
      <protection hidden="1"/>
    </xf>
    <xf numFmtId="0" fontId="5" fillId="33" borderId="50" xfId="0" applyFont="1" applyFill="1" applyBorder="1" applyAlignment="1" applyProtection="1">
      <alignment horizontal="left" vertical="center" wrapText="1" indent="1"/>
      <protection hidden="1"/>
    </xf>
    <xf numFmtId="0" fontId="5" fillId="33" borderId="51" xfId="0" applyFont="1" applyFill="1" applyBorder="1" applyAlignment="1" applyProtection="1">
      <alignment horizontal="left" vertical="center" wrapText="1" indent="1"/>
      <protection hidden="1"/>
    </xf>
    <xf numFmtId="0" fontId="5" fillId="33" borderId="36" xfId="0" applyFont="1" applyFill="1" applyBorder="1" applyAlignment="1" applyProtection="1">
      <alignment horizontal="left" vertical="center" wrapText="1" indent="1"/>
      <protection hidden="1"/>
    </xf>
    <xf numFmtId="0" fontId="2" fillId="34" borderId="0" xfId="0" applyFont="1" applyFill="1" applyBorder="1" applyAlignment="1" applyProtection="1">
      <alignment horizontal="center"/>
      <protection locked="0"/>
    </xf>
    <xf numFmtId="0" fontId="19" fillId="33" borderId="22" xfId="0" applyFont="1" applyFill="1" applyBorder="1" applyAlignment="1" applyProtection="1">
      <alignment horizontal="center" vertical="center"/>
      <protection hidden="1"/>
    </xf>
    <xf numFmtId="0" fontId="19" fillId="33" borderId="26" xfId="0" applyFont="1" applyFill="1" applyBorder="1" applyAlignment="1" applyProtection="1">
      <alignment horizontal="center" vertical="center"/>
      <protection hidden="1"/>
    </xf>
    <xf numFmtId="0" fontId="19" fillId="33" borderId="19" xfId="0" applyFon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4" fillId="33" borderId="61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164" fontId="4" fillId="35" borderId="29" xfId="0" applyNumberFormat="1" applyFont="1" applyFill="1" applyBorder="1" applyAlignment="1" applyProtection="1">
      <alignment horizontal="center" vertical="center" wrapText="1"/>
      <protection hidden="1"/>
    </xf>
    <xf numFmtId="164" fontId="4" fillId="35" borderId="20" xfId="0" applyNumberFormat="1" applyFont="1" applyFill="1" applyBorder="1" applyAlignment="1" applyProtection="1">
      <alignment horizontal="center" vertical="center" wrapText="1"/>
      <protection hidden="1"/>
    </xf>
    <xf numFmtId="164" fontId="5" fillId="33" borderId="62" xfId="0" applyNumberFormat="1" applyFont="1" applyFill="1" applyBorder="1" applyAlignment="1" applyProtection="1">
      <alignment horizontal="center" vertical="center" wrapText="1"/>
      <protection hidden="1"/>
    </xf>
    <xf numFmtId="164" fontId="5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22" xfId="0" applyFont="1" applyFill="1" applyBorder="1" applyAlignment="1" applyProtection="1">
      <alignment horizontal="center" vertical="top" wrapText="1"/>
      <protection hidden="1"/>
    </xf>
    <xf numFmtId="0" fontId="5" fillId="35" borderId="26" xfId="0" applyFont="1" applyFill="1" applyBorder="1" applyAlignment="1" applyProtection="1">
      <alignment horizontal="center" vertical="top" wrapText="1"/>
      <protection hidden="1"/>
    </xf>
    <xf numFmtId="0" fontId="5" fillId="35" borderId="19" xfId="0" applyFont="1" applyFill="1" applyBorder="1" applyAlignment="1" applyProtection="1">
      <alignment horizontal="center" vertical="top" wrapText="1"/>
      <protection hidden="1"/>
    </xf>
    <xf numFmtId="0" fontId="5" fillId="33" borderId="48" xfId="0" applyFont="1" applyFill="1" applyBorder="1" applyAlignment="1" applyProtection="1">
      <alignment horizontal="left" vertical="center" wrapText="1" indent="1"/>
      <protection hidden="1"/>
    </xf>
    <xf numFmtId="0" fontId="5" fillId="33" borderId="17" xfId="0" applyFont="1" applyFill="1" applyBorder="1" applyAlignment="1" applyProtection="1">
      <alignment horizontal="left" vertical="center" wrapText="1" indent="1"/>
      <protection hidden="1"/>
    </xf>
    <xf numFmtId="0" fontId="5" fillId="33" borderId="37" xfId="0" applyFont="1" applyFill="1" applyBorder="1" applyAlignment="1" applyProtection="1">
      <alignment horizontal="left" vertical="center" wrapText="1" indent="1"/>
      <protection hidden="1"/>
    </xf>
    <xf numFmtId="0" fontId="2" fillId="34" borderId="51" xfId="0" applyFont="1" applyFill="1" applyBorder="1" applyAlignment="1" applyProtection="1">
      <alignment horizontal="center"/>
      <protection locked="0"/>
    </xf>
    <xf numFmtId="0" fontId="7" fillId="34" borderId="26" xfId="0" applyFont="1" applyFill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165" fontId="16" fillId="36" borderId="0" xfId="0" applyNumberFormat="1" applyFont="1" applyFill="1" applyBorder="1" applyAlignment="1" applyProtection="1">
      <alignment horizontal="right" vertical="center" wrapText="1"/>
      <protection hidden="1"/>
    </xf>
    <xf numFmtId="165" fontId="2" fillId="33" borderId="64" xfId="0" applyNumberFormat="1" applyFont="1" applyFill="1" applyBorder="1" applyAlignment="1" applyProtection="1">
      <alignment horizontal="center" vertical="center"/>
      <protection hidden="1"/>
    </xf>
    <xf numFmtId="165" fontId="2" fillId="33" borderId="65" xfId="0" applyNumberFormat="1" applyFont="1" applyFill="1" applyBorder="1" applyAlignment="1" applyProtection="1">
      <alignment horizontal="center" vertical="center"/>
      <protection hidden="1"/>
    </xf>
    <xf numFmtId="165" fontId="2" fillId="33" borderId="66" xfId="0" applyNumberFormat="1" applyFont="1" applyFill="1" applyBorder="1" applyAlignment="1" applyProtection="1">
      <alignment horizontal="center" vertical="center"/>
      <protection hidden="1"/>
    </xf>
    <xf numFmtId="165" fontId="5" fillId="34" borderId="0" xfId="0" applyNumberFormat="1" applyFont="1" applyFill="1" applyBorder="1" applyAlignment="1" applyProtection="1">
      <alignment horizontal="center" vertical="center"/>
      <protection hidden="1"/>
    </xf>
    <xf numFmtId="165" fontId="1" fillId="33" borderId="39" xfId="0" applyNumberFormat="1" applyFont="1" applyFill="1" applyBorder="1" applyAlignment="1" applyProtection="1">
      <alignment horizontal="center" vertical="center"/>
      <protection hidden="1"/>
    </xf>
    <xf numFmtId="165" fontId="1" fillId="33" borderId="0" xfId="0" applyNumberFormat="1" applyFont="1" applyFill="1" applyBorder="1" applyAlignment="1" applyProtection="1">
      <alignment horizontal="center" vertical="center"/>
      <protection hidden="1"/>
    </xf>
    <xf numFmtId="165" fontId="1" fillId="33" borderId="67" xfId="0" applyNumberFormat="1" applyFont="1" applyFill="1" applyBorder="1" applyAlignment="1" applyProtection="1">
      <alignment horizontal="center" vertical="center"/>
      <protection hidden="1"/>
    </xf>
    <xf numFmtId="165" fontId="5" fillId="33" borderId="0" xfId="0" applyNumberFormat="1" applyFont="1" applyFill="1" applyBorder="1" applyAlignment="1" applyProtection="1">
      <alignment horizontal="center" vertical="center"/>
      <protection hidden="1"/>
    </xf>
    <xf numFmtId="165" fontId="17" fillId="37" borderId="25" xfId="0" applyNumberFormat="1" applyFont="1" applyFill="1" applyBorder="1" applyAlignment="1" applyProtection="1">
      <alignment horizontal="right" vertical="center" wrapText="1"/>
      <protection hidden="1"/>
    </xf>
    <xf numFmtId="165" fontId="17" fillId="37" borderId="68" xfId="0" applyNumberFormat="1" applyFont="1" applyFill="1" applyBorder="1" applyAlignment="1" applyProtection="1">
      <alignment horizontal="right" vertical="center" wrapText="1"/>
      <protection hidden="1"/>
    </xf>
    <xf numFmtId="169" fontId="0" fillId="39" borderId="30" xfId="0" applyNumberFormat="1" applyFill="1" applyBorder="1" applyAlignment="1" applyProtection="1">
      <alignment horizontal="left"/>
      <protection hidden="1"/>
    </xf>
    <xf numFmtId="169" fontId="0" fillId="39" borderId="20" xfId="0" applyNumberFormat="1" applyFill="1" applyBorder="1" applyAlignment="1" applyProtection="1">
      <alignment horizontal="left"/>
      <protection hidden="1"/>
    </xf>
    <xf numFmtId="0" fontId="39" fillId="34" borderId="0" xfId="0" applyFont="1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0"/>
  <sheetViews>
    <sheetView tabSelected="1" zoomScale="150" zoomScaleNormal="150" zoomScalePageLayoutView="0" workbookViewId="0" topLeftCell="A4">
      <selection activeCell="F9" sqref="F9:L9"/>
    </sheetView>
  </sheetViews>
  <sheetFormatPr defaultColWidth="11.421875" defaultRowHeight="12.75"/>
  <cols>
    <col min="1" max="1" width="5.00390625" style="18" customWidth="1"/>
    <col min="2" max="2" width="2.140625" style="0" customWidth="1"/>
    <col min="3" max="3" width="7.8515625" style="0" customWidth="1"/>
    <col min="4" max="4" width="7.57421875" style="0" customWidth="1"/>
    <col min="5" max="5" width="5.140625" style="0" customWidth="1"/>
    <col min="6" max="6" width="6.00390625" style="0" customWidth="1"/>
    <col min="7" max="7" width="2.00390625" style="0" customWidth="1"/>
    <col min="8" max="8" width="18.421875" style="0" customWidth="1"/>
    <col min="9" max="9" width="5.421875" style="0" customWidth="1"/>
    <col min="10" max="10" width="7.57421875" style="0" customWidth="1"/>
    <col min="11" max="11" width="10.00390625" style="0" customWidth="1"/>
    <col min="12" max="12" width="6.421875" style="0" customWidth="1"/>
    <col min="13" max="13" width="2.8515625" style="0" customWidth="1"/>
    <col min="14" max="14" width="7.421875" style="25" customWidth="1"/>
  </cols>
  <sheetData>
    <row r="1" spans="1:18" ht="6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9"/>
      <c r="O1" s="30"/>
      <c r="P1" s="30"/>
      <c r="Q1" s="3"/>
      <c r="R1" s="3"/>
    </row>
    <row r="2" spans="1:18" ht="17.25" customHeight="1" thickTop="1">
      <c r="A2" s="31"/>
      <c r="B2" s="31"/>
      <c r="C2" s="31"/>
      <c r="D2" s="141" t="s">
        <v>0</v>
      </c>
      <c r="E2" s="142"/>
      <c r="F2" s="142"/>
      <c r="G2" s="142"/>
      <c r="H2" s="142"/>
      <c r="I2" s="142"/>
      <c r="J2" s="142"/>
      <c r="K2" s="143"/>
      <c r="L2" s="31"/>
      <c r="M2" s="31"/>
      <c r="N2" s="29"/>
      <c r="O2" s="30"/>
      <c r="P2" s="30"/>
      <c r="Q2" s="3"/>
      <c r="R2" s="3"/>
    </row>
    <row r="3" spans="1:18" ht="28.5" customHeight="1">
      <c r="A3" s="31"/>
      <c r="B3" s="31"/>
      <c r="C3" s="31"/>
      <c r="D3" s="159" t="s">
        <v>20</v>
      </c>
      <c r="E3" s="160"/>
      <c r="F3" s="160"/>
      <c r="G3" s="160"/>
      <c r="H3" s="160"/>
      <c r="I3" s="160"/>
      <c r="J3" s="160"/>
      <c r="K3" s="161"/>
      <c r="L3" s="31"/>
      <c r="M3" s="31"/>
      <c r="N3" s="29"/>
      <c r="O3" s="30"/>
      <c r="P3" s="30"/>
      <c r="Q3" s="3"/>
      <c r="R3" s="3"/>
    </row>
    <row r="4" spans="1:18" s="13" customFormat="1" ht="28.5" customHeight="1">
      <c r="A4" s="39"/>
      <c r="B4" s="39"/>
      <c r="C4" s="39"/>
      <c r="D4" s="156" t="s">
        <v>45</v>
      </c>
      <c r="E4" s="157"/>
      <c r="F4" s="157"/>
      <c r="G4" s="157"/>
      <c r="H4" s="157"/>
      <c r="I4" s="157"/>
      <c r="J4" s="157"/>
      <c r="K4" s="158"/>
      <c r="L4" s="39"/>
      <c r="M4" s="39"/>
      <c r="N4" s="102"/>
      <c r="O4" s="103"/>
      <c r="P4" s="103"/>
      <c r="Q4" s="12"/>
      <c r="R4" s="12"/>
    </row>
    <row r="5" spans="1:18" ht="26.25" customHeight="1" thickBot="1">
      <c r="A5" s="31"/>
      <c r="B5" s="31"/>
      <c r="C5" s="31"/>
      <c r="D5" s="169" t="s">
        <v>19</v>
      </c>
      <c r="E5" s="170"/>
      <c r="F5" s="170"/>
      <c r="G5" s="170"/>
      <c r="H5" s="170"/>
      <c r="I5" s="170"/>
      <c r="J5" s="170"/>
      <c r="K5" s="171"/>
      <c r="L5" s="31"/>
      <c r="M5" s="31"/>
      <c r="N5" s="29"/>
      <c r="O5" s="30"/>
      <c r="P5" s="30"/>
      <c r="Q5" s="3"/>
      <c r="R5" s="3"/>
    </row>
    <row r="6" spans="1:18" ht="13.5" customHeight="1" thickBot="1" thickTop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9"/>
      <c r="O6" s="30"/>
      <c r="P6" s="30"/>
      <c r="Q6" s="3"/>
      <c r="R6" s="3"/>
    </row>
    <row r="7" spans="1:18" ht="19.5" customHeight="1" thickBot="1" thickTop="1">
      <c r="A7" s="31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73"/>
      <c r="N7" s="29"/>
      <c r="O7" s="30"/>
      <c r="P7" s="30"/>
      <c r="Q7" s="3"/>
      <c r="R7" s="3"/>
    </row>
    <row r="8" spans="1:18" ht="16.5" thickTop="1">
      <c r="A8" s="31"/>
      <c r="B8" s="149" t="s">
        <v>36</v>
      </c>
      <c r="C8" s="150"/>
      <c r="D8" s="150"/>
      <c r="E8" s="150"/>
      <c r="F8" s="155"/>
      <c r="G8" s="155"/>
      <c r="H8" s="155"/>
      <c r="I8" s="155"/>
      <c r="J8" s="155"/>
      <c r="K8" s="155"/>
      <c r="L8" s="155"/>
      <c r="M8" s="14"/>
      <c r="N8" s="29"/>
      <c r="O8" s="30"/>
      <c r="P8" s="30"/>
      <c r="Q8" s="3"/>
      <c r="R8" s="3"/>
    </row>
    <row r="9" spans="1:18" ht="15.75">
      <c r="A9" s="31"/>
      <c r="B9" s="151" t="s">
        <v>2</v>
      </c>
      <c r="C9" s="152"/>
      <c r="D9" s="152"/>
      <c r="E9" s="152"/>
      <c r="F9" s="168"/>
      <c r="G9" s="168"/>
      <c r="H9" s="168"/>
      <c r="I9" s="168"/>
      <c r="J9" s="168"/>
      <c r="K9" s="168"/>
      <c r="L9" s="168"/>
      <c r="M9" s="9"/>
      <c r="N9" s="29"/>
      <c r="O9" s="30"/>
      <c r="P9" s="30"/>
      <c r="Q9" s="3"/>
      <c r="R9" s="3"/>
    </row>
    <row r="10" spans="1:18" ht="5.25" customHeight="1" thickBot="1">
      <c r="A10" s="31"/>
      <c r="B10" s="74"/>
      <c r="C10" s="75"/>
      <c r="D10" s="75"/>
      <c r="E10" s="75"/>
      <c r="F10" s="10"/>
      <c r="G10" s="10"/>
      <c r="H10" s="10"/>
      <c r="I10" s="10"/>
      <c r="J10" s="10"/>
      <c r="K10" s="10"/>
      <c r="L10" s="10"/>
      <c r="M10" s="15"/>
      <c r="N10" s="29"/>
      <c r="O10" s="30"/>
      <c r="P10" s="30"/>
      <c r="Q10" s="3"/>
      <c r="R10" s="3"/>
    </row>
    <row r="11" spans="1:18" ht="13.5" customHeight="1" thickTop="1">
      <c r="A11" s="31"/>
      <c r="B11" s="151" t="s">
        <v>21</v>
      </c>
      <c r="C11" s="152"/>
      <c r="D11" s="152"/>
      <c r="E11" s="152"/>
      <c r="F11" s="186"/>
      <c r="G11" s="186"/>
      <c r="H11" s="186"/>
      <c r="I11" s="186"/>
      <c r="J11" s="76" t="s">
        <v>37</v>
      </c>
      <c r="K11" s="188"/>
      <c r="L11" s="188"/>
      <c r="M11" s="16"/>
      <c r="N11" s="29"/>
      <c r="O11" s="30"/>
      <c r="P11" s="30"/>
      <c r="Q11" s="3"/>
      <c r="R11" s="3"/>
    </row>
    <row r="12" spans="1:18" ht="5.25" customHeight="1" thickBot="1">
      <c r="A12" s="31"/>
      <c r="B12" s="153"/>
      <c r="C12" s="154"/>
      <c r="D12" s="154"/>
      <c r="E12" s="154"/>
      <c r="F12" s="187"/>
      <c r="G12" s="187"/>
      <c r="H12" s="187"/>
      <c r="I12" s="187"/>
      <c r="J12" s="77"/>
      <c r="K12" s="172"/>
      <c r="L12" s="172"/>
      <c r="M12" s="71"/>
      <c r="N12" s="29"/>
      <c r="O12" s="30"/>
      <c r="P12" s="30"/>
      <c r="Q12" s="3"/>
      <c r="R12" s="3"/>
    </row>
    <row r="13" spans="1:18" ht="13.5" customHeight="1" thickBot="1" thickTop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9"/>
      <c r="O13" s="30"/>
      <c r="P13" s="30"/>
      <c r="Q13" s="3"/>
      <c r="R13" s="3"/>
    </row>
    <row r="14" spans="1:18" ht="19.5" customHeight="1" thickBot="1" thickTop="1">
      <c r="A14" s="31"/>
      <c r="B14" s="144" t="s">
        <v>3</v>
      </c>
      <c r="C14" s="145"/>
      <c r="D14" s="145"/>
      <c r="E14" s="145"/>
      <c r="F14" s="145"/>
      <c r="G14" s="145"/>
      <c r="H14" s="146"/>
      <c r="I14" s="147" t="s">
        <v>27</v>
      </c>
      <c r="J14" s="148"/>
      <c r="K14" s="72" t="s">
        <v>4</v>
      </c>
      <c r="L14" s="176" t="s">
        <v>14</v>
      </c>
      <c r="M14" s="177"/>
      <c r="N14" s="29"/>
      <c r="O14" s="30"/>
      <c r="P14" s="30"/>
      <c r="Q14" s="3"/>
      <c r="R14" s="3"/>
    </row>
    <row r="15" spans="1:18" ht="12.75" customHeight="1" thickTop="1">
      <c r="A15" s="31"/>
      <c r="B15" s="173" t="s">
        <v>33</v>
      </c>
      <c r="C15" s="174"/>
      <c r="D15" s="174"/>
      <c r="E15" s="174"/>
      <c r="F15" s="174"/>
      <c r="G15" s="174"/>
      <c r="H15" s="175"/>
      <c r="I15" s="4"/>
      <c r="J15" s="63" t="s">
        <v>5</v>
      </c>
      <c r="K15" s="64">
        <f>IF(I15&gt;49,60,IF(I15&gt;19,63,65))</f>
        <v>65</v>
      </c>
      <c r="L15" s="178">
        <f>IF(K15*I15=0,"",K15*I15)</f>
      </c>
      <c r="M15" s="179"/>
      <c r="N15" s="29"/>
      <c r="O15" s="30"/>
      <c r="P15" s="30"/>
      <c r="Q15" s="3"/>
      <c r="R15" s="3"/>
    </row>
    <row r="16" spans="1:18" ht="12.75" customHeight="1">
      <c r="A16" s="31"/>
      <c r="B16" s="162" t="s">
        <v>6</v>
      </c>
      <c r="C16" s="163"/>
      <c r="D16" s="163"/>
      <c r="E16" s="163"/>
      <c r="F16" s="163"/>
      <c r="G16" s="163"/>
      <c r="H16" s="164"/>
      <c r="I16" s="5"/>
      <c r="J16" s="65" t="s">
        <v>7</v>
      </c>
      <c r="K16" s="66">
        <v>8</v>
      </c>
      <c r="L16" s="110">
        <f>IF(K16*I16=0,"",K16*I16)</f>
      </c>
      <c r="M16" s="111"/>
      <c r="N16" s="29"/>
      <c r="O16" s="30"/>
      <c r="P16" s="30"/>
      <c r="Q16" s="3"/>
      <c r="R16" s="3"/>
    </row>
    <row r="17" spans="1:18" ht="12.75">
      <c r="A17" s="31"/>
      <c r="B17" s="165" t="s">
        <v>8</v>
      </c>
      <c r="C17" s="166"/>
      <c r="D17" s="166"/>
      <c r="E17" s="166"/>
      <c r="F17" s="166"/>
      <c r="G17" s="166"/>
      <c r="H17" s="167"/>
      <c r="I17" s="6"/>
      <c r="J17" s="65" t="s">
        <v>7</v>
      </c>
      <c r="K17" s="67">
        <v>8</v>
      </c>
      <c r="L17" s="110">
        <f aca="true" t="shared" si="0" ref="L17:L24">IF(K17*I17=0,"",K17*I17)</f>
      </c>
      <c r="M17" s="111"/>
      <c r="N17" s="29"/>
      <c r="O17" s="30"/>
      <c r="P17" s="30"/>
      <c r="Q17" s="3"/>
      <c r="R17" s="3"/>
    </row>
    <row r="18" spans="1:18" ht="12.75">
      <c r="A18" s="31"/>
      <c r="B18" s="107" t="s">
        <v>31</v>
      </c>
      <c r="C18" s="108"/>
      <c r="D18" s="108"/>
      <c r="E18" s="108"/>
      <c r="F18" s="108"/>
      <c r="G18" s="108"/>
      <c r="H18" s="109"/>
      <c r="I18" s="81"/>
      <c r="J18" s="82"/>
      <c r="K18" s="83"/>
      <c r="L18" s="84"/>
      <c r="M18" s="85"/>
      <c r="N18" s="29"/>
      <c r="O18" s="30"/>
      <c r="P18" s="30"/>
      <c r="Q18" s="3"/>
      <c r="R18" s="3"/>
    </row>
    <row r="19" spans="1:18" ht="12.75">
      <c r="A19" s="31"/>
      <c r="B19" s="165" t="s">
        <v>16</v>
      </c>
      <c r="C19" s="166"/>
      <c r="D19" s="166"/>
      <c r="E19" s="166"/>
      <c r="F19" s="166"/>
      <c r="G19" s="166"/>
      <c r="H19" s="167"/>
      <c r="I19" s="6"/>
      <c r="J19" s="65" t="s">
        <v>7</v>
      </c>
      <c r="K19" s="67">
        <v>8</v>
      </c>
      <c r="L19" s="110">
        <f t="shared" si="0"/>
      </c>
      <c r="M19" s="111"/>
      <c r="N19" s="29"/>
      <c r="O19" s="30"/>
      <c r="P19" s="30"/>
      <c r="Q19" s="3"/>
      <c r="R19" s="3"/>
    </row>
    <row r="20" spans="1:18" ht="12.75">
      <c r="A20" s="31"/>
      <c r="B20" s="165" t="s">
        <v>12</v>
      </c>
      <c r="C20" s="166"/>
      <c r="D20" s="166"/>
      <c r="E20" s="166"/>
      <c r="F20" s="166"/>
      <c r="G20" s="166"/>
      <c r="H20" s="167"/>
      <c r="I20" s="6"/>
      <c r="J20" s="65" t="s">
        <v>7</v>
      </c>
      <c r="K20" s="67">
        <v>8</v>
      </c>
      <c r="L20" s="110">
        <f t="shared" si="0"/>
      </c>
      <c r="M20" s="111"/>
      <c r="N20" s="29"/>
      <c r="O20" s="30"/>
      <c r="P20" s="30"/>
      <c r="Q20" s="3"/>
      <c r="R20" s="3"/>
    </row>
    <row r="21" spans="1:18" ht="12.75" customHeight="1">
      <c r="A21" s="31"/>
      <c r="B21" s="165" t="s">
        <v>13</v>
      </c>
      <c r="C21" s="166"/>
      <c r="D21" s="166"/>
      <c r="E21" s="166"/>
      <c r="F21" s="166"/>
      <c r="G21" s="166"/>
      <c r="H21" s="167"/>
      <c r="I21" s="7"/>
      <c r="J21" s="68" t="s">
        <v>7</v>
      </c>
      <c r="K21" s="67">
        <v>8</v>
      </c>
      <c r="L21" s="110">
        <f t="shared" si="0"/>
      </c>
      <c r="M21" s="111"/>
      <c r="N21" s="29"/>
      <c r="O21" s="30"/>
      <c r="P21" s="30"/>
      <c r="Q21" s="3"/>
      <c r="R21" s="3"/>
    </row>
    <row r="22" spans="1:18" ht="12.75" customHeight="1">
      <c r="A22" s="31"/>
      <c r="B22" s="165" t="s">
        <v>17</v>
      </c>
      <c r="C22" s="166"/>
      <c r="D22" s="166"/>
      <c r="E22" s="166"/>
      <c r="F22" s="166"/>
      <c r="G22" s="166"/>
      <c r="H22" s="167"/>
      <c r="I22" s="7"/>
      <c r="J22" s="68" t="s">
        <v>7</v>
      </c>
      <c r="K22" s="67">
        <v>8</v>
      </c>
      <c r="L22" s="110">
        <f t="shared" si="0"/>
      </c>
      <c r="M22" s="111"/>
      <c r="N22" s="29"/>
      <c r="O22" s="30"/>
      <c r="P22" s="30"/>
      <c r="Q22" s="3"/>
      <c r="R22" s="3"/>
    </row>
    <row r="23" spans="1:18" ht="12.75" customHeight="1">
      <c r="A23" s="31"/>
      <c r="B23" s="107" t="s">
        <v>30</v>
      </c>
      <c r="C23" s="108"/>
      <c r="D23" s="108"/>
      <c r="E23" s="108"/>
      <c r="F23" s="108"/>
      <c r="G23" s="108"/>
      <c r="H23" s="109"/>
      <c r="I23" s="81"/>
      <c r="J23" s="82"/>
      <c r="K23" s="83"/>
      <c r="L23" s="84"/>
      <c r="M23" s="85"/>
      <c r="N23" s="29"/>
      <c r="O23" s="30"/>
      <c r="P23" s="30"/>
      <c r="Q23" s="3"/>
      <c r="R23" s="3"/>
    </row>
    <row r="24" spans="1:18" ht="13.5" customHeight="1" thickBot="1">
      <c r="A24" s="31"/>
      <c r="B24" s="183" t="s">
        <v>18</v>
      </c>
      <c r="C24" s="184"/>
      <c r="D24" s="184"/>
      <c r="E24" s="184"/>
      <c r="F24" s="184"/>
      <c r="G24" s="184"/>
      <c r="H24" s="185"/>
      <c r="I24" s="8"/>
      <c r="J24" s="69" t="s">
        <v>7</v>
      </c>
      <c r="K24" s="70">
        <v>8</v>
      </c>
      <c r="L24" s="110">
        <f t="shared" si="0"/>
      </c>
      <c r="M24" s="111"/>
      <c r="N24" s="29"/>
      <c r="O24" s="30"/>
      <c r="P24" s="30"/>
      <c r="Q24" s="3"/>
      <c r="R24" s="3"/>
    </row>
    <row r="25" spans="1:18" ht="14.25" thickBot="1" thickTop="1">
      <c r="A25" s="31"/>
      <c r="B25" s="31"/>
      <c r="C25" s="31"/>
      <c r="D25" s="31"/>
      <c r="E25" s="31"/>
      <c r="F25" s="31"/>
      <c r="G25" s="31"/>
      <c r="H25" s="57" t="s">
        <v>9</v>
      </c>
      <c r="I25" s="58">
        <f>IF(SUM(I16:I24)+I15*9=0,"",SUM(I16:I24)+I15*9)</f>
      </c>
      <c r="J25" s="59" t="s">
        <v>10</v>
      </c>
      <c r="K25" s="60"/>
      <c r="L25" s="115">
        <f>IF(SUM(L15:L24)=0,"",SUM(L15:L24))</f>
      </c>
      <c r="M25" s="116"/>
      <c r="N25" s="29"/>
      <c r="O25" s="30"/>
      <c r="P25" s="30"/>
      <c r="Q25" s="3"/>
      <c r="R25" s="3"/>
    </row>
    <row r="26" spans="1:18" ht="13.5" customHeight="1" thickBot="1" thickTop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61"/>
      <c r="M26" s="61"/>
      <c r="N26" s="29"/>
      <c r="O26" s="30"/>
      <c r="P26" s="30"/>
      <c r="Q26" s="3"/>
      <c r="R26" s="3"/>
    </row>
    <row r="27" spans="1:18" ht="15" customHeight="1" thickTop="1">
      <c r="A27" s="31"/>
      <c r="B27" s="189" t="s">
        <v>34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29"/>
      <c r="O27" s="30"/>
      <c r="P27" s="11"/>
      <c r="Q27" s="3"/>
      <c r="R27" s="3"/>
    </row>
    <row r="28" spans="1:18" s="91" customFormat="1" ht="15" customHeight="1" thickBot="1">
      <c r="A28" s="86"/>
      <c r="B28" s="180" t="s">
        <v>35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2"/>
      <c r="N28" s="87"/>
      <c r="O28" s="88"/>
      <c r="P28" s="89"/>
      <c r="Q28" s="90"/>
      <c r="R28" s="90"/>
    </row>
    <row r="29" spans="1:18" s="91" customFormat="1" ht="15" customHeight="1" thickTop="1">
      <c r="A29" s="86"/>
      <c r="B29" s="119" t="s">
        <v>15</v>
      </c>
      <c r="C29" s="120"/>
      <c r="D29" s="121"/>
      <c r="E29" s="100" t="str">
        <f>IF(I25=1,"&gt;&gt;"," ")</f>
        <v> </v>
      </c>
      <c r="F29" s="97">
        <v>6</v>
      </c>
      <c r="G29" s="129" t="s">
        <v>43</v>
      </c>
      <c r="H29" s="130"/>
      <c r="I29" s="130"/>
      <c r="J29" s="130"/>
      <c r="K29" s="130"/>
      <c r="L29" s="130"/>
      <c r="M29" s="131"/>
      <c r="N29" s="87"/>
      <c r="O29" s="88"/>
      <c r="P29" s="89"/>
      <c r="Q29" s="90"/>
      <c r="R29" s="90"/>
    </row>
    <row r="30" spans="1:18" s="91" customFormat="1" ht="15" customHeight="1" thickBot="1">
      <c r="A30" s="86"/>
      <c r="B30" s="112" t="s">
        <v>40</v>
      </c>
      <c r="C30" s="113"/>
      <c r="D30" s="114"/>
      <c r="E30" s="100" t="str">
        <f>IF(AND(I25&gt;1,I25&lt;5),"&gt;&gt;"," ")</f>
        <v> </v>
      </c>
      <c r="F30" s="97">
        <v>9.5</v>
      </c>
      <c r="G30" s="132"/>
      <c r="H30" s="133"/>
      <c r="I30" s="133"/>
      <c r="J30" s="133"/>
      <c r="K30" s="133"/>
      <c r="L30" s="133"/>
      <c r="M30" s="134"/>
      <c r="N30" s="87"/>
      <c r="O30" s="88"/>
      <c r="P30" s="89"/>
      <c r="Q30" s="90"/>
      <c r="R30" s="90"/>
    </row>
    <row r="31" spans="1:18" s="91" customFormat="1" ht="15" customHeight="1" thickTop="1">
      <c r="A31" s="86"/>
      <c r="B31" s="112" t="s">
        <v>41</v>
      </c>
      <c r="C31" s="113"/>
      <c r="D31" s="114"/>
      <c r="E31" s="100" t="str">
        <f>IF(AND(I25&gt;4,I25&lt;12),"&gt;&gt;"," ")</f>
        <v> </v>
      </c>
      <c r="F31" s="97">
        <v>14.5</v>
      </c>
      <c r="G31" s="125" t="s">
        <v>44</v>
      </c>
      <c r="H31" s="126"/>
      <c r="I31" s="126"/>
      <c r="J31" s="126"/>
      <c r="K31" s="135">
        <f>IF(I25="","",IF(I25=1,F29,IF(I25&lt;5,F30,IF(I25&lt;12,F31,IF(I25&lt;23,F32,IF(I25&gt;22,"ERREUR"))))))</f>
      </c>
      <c r="L31" s="136"/>
      <c r="M31" s="137"/>
      <c r="N31" s="87"/>
      <c r="O31" s="88"/>
      <c r="P31" s="89"/>
      <c r="Q31" s="90"/>
      <c r="R31" s="90"/>
    </row>
    <row r="32" spans="1:18" ht="13.5" customHeight="1" thickBot="1">
      <c r="A32" s="31"/>
      <c r="B32" s="104" t="s">
        <v>42</v>
      </c>
      <c r="C32" s="105"/>
      <c r="D32" s="106"/>
      <c r="E32" s="99" t="str">
        <f>IF(AND(I25&gt;11,I25&lt;23),"&gt;&gt;"," ")</f>
        <v> </v>
      </c>
      <c r="F32" s="98">
        <v>21</v>
      </c>
      <c r="G32" s="127"/>
      <c r="H32" s="128"/>
      <c r="I32" s="128"/>
      <c r="J32" s="128"/>
      <c r="K32" s="138"/>
      <c r="L32" s="139"/>
      <c r="M32" s="140"/>
      <c r="N32" s="29"/>
      <c r="O32" s="30"/>
      <c r="P32" s="11"/>
      <c r="Q32" s="3"/>
      <c r="R32" s="3"/>
    </row>
    <row r="33" spans="1:18" ht="13.5" customHeight="1" thickBot="1" thickTop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62"/>
      <c r="L33" s="62"/>
      <c r="M33" s="62"/>
      <c r="N33" s="29"/>
      <c r="O33" s="30"/>
      <c r="P33" s="11"/>
      <c r="Q33" s="3"/>
      <c r="R33" s="3"/>
    </row>
    <row r="34" spans="1:18" ht="16.5" customHeight="1" thickBot="1" thickTop="1">
      <c r="A34" s="31"/>
      <c r="B34" s="94"/>
      <c r="C34" s="92"/>
      <c r="D34" s="92"/>
      <c r="E34" s="92"/>
      <c r="F34" s="95" t="s">
        <v>11</v>
      </c>
      <c r="G34" s="92"/>
      <c r="H34" s="92"/>
      <c r="I34" s="92"/>
      <c r="J34" s="92"/>
      <c r="K34" s="92"/>
      <c r="L34" s="92"/>
      <c r="M34" s="21"/>
      <c r="N34" s="29"/>
      <c r="O34" s="30"/>
      <c r="P34" s="11"/>
      <c r="Q34" s="3"/>
      <c r="R34" s="3"/>
    </row>
    <row r="35" spans="1:18" ht="16.5" customHeight="1" thickTop="1">
      <c r="A35" s="19"/>
      <c r="B35" s="56"/>
      <c r="C35" s="54"/>
      <c r="D35" s="1"/>
      <c r="E35" s="54"/>
      <c r="F35" s="96" t="s">
        <v>39</v>
      </c>
      <c r="G35" s="54"/>
      <c r="H35" s="54"/>
      <c r="I35" s="54"/>
      <c r="J35" s="54"/>
      <c r="K35" s="54"/>
      <c r="L35" s="54"/>
      <c r="M35" s="55"/>
      <c r="N35" s="20"/>
      <c r="O35" s="11"/>
      <c r="P35" s="11"/>
      <c r="Q35" s="3"/>
      <c r="R35" s="3"/>
    </row>
    <row r="36" spans="1:18" ht="13.5" customHeight="1">
      <c r="A36" s="2"/>
      <c r="B36" s="23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22"/>
      <c r="N36" s="20"/>
      <c r="O36" s="11"/>
      <c r="P36" s="11"/>
      <c r="Q36" s="3"/>
      <c r="R36" s="3"/>
    </row>
    <row r="37" spans="1:18" ht="12.75">
      <c r="A37" s="2"/>
      <c r="B37" s="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22"/>
      <c r="N37" s="20"/>
      <c r="O37" s="11"/>
      <c r="P37" s="11"/>
      <c r="Q37" s="3"/>
      <c r="R37" s="3"/>
    </row>
    <row r="38" spans="1:18" ht="12.75">
      <c r="A38" s="2"/>
      <c r="B38" s="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22"/>
      <c r="N38" s="20"/>
      <c r="O38" s="11"/>
      <c r="P38" s="11"/>
      <c r="Q38" s="3"/>
      <c r="R38" s="3"/>
    </row>
    <row r="39" spans="1:18" ht="13.5" thickBot="1">
      <c r="A39" s="2"/>
      <c r="B39" s="27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28"/>
      <c r="N39" s="20"/>
      <c r="O39" s="11"/>
      <c r="P39" s="11"/>
      <c r="Q39" s="3"/>
      <c r="R39" s="3"/>
    </row>
    <row r="40" spans="1:18" ht="6.75" customHeight="1" thickTop="1">
      <c r="A40" s="26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  <c r="N40" s="29"/>
      <c r="O40" s="30"/>
      <c r="P40" s="11"/>
      <c r="Q40" s="3"/>
      <c r="R40" s="3"/>
    </row>
    <row r="41" spans="1:18" ht="3" customHeight="1">
      <c r="A41" s="26"/>
      <c r="B41" s="32"/>
      <c r="C41" s="118"/>
      <c r="D41" s="118"/>
      <c r="E41" s="118"/>
      <c r="F41" s="118"/>
      <c r="G41" s="33"/>
      <c r="H41" s="117" t="s">
        <v>32</v>
      </c>
      <c r="I41" s="117"/>
      <c r="J41" s="117"/>
      <c r="K41" s="117"/>
      <c r="L41" s="117"/>
      <c r="M41" s="34"/>
      <c r="N41" s="29"/>
      <c r="O41" s="30"/>
      <c r="P41" s="11"/>
      <c r="Q41" s="3"/>
      <c r="R41" s="3"/>
    </row>
    <row r="42" spans="1:18" ht="13.5" customHeight="1">
      <c r="A42" s="31"/>
      <c r="B42" s="32"/>
      <c r="C42" s="35" t="s">
        <v>24</v>
      </c>
      <c r="D42" s="36"/>
      <c r="E42" s="192">
        <f>IF(E43="","",L25)</f>
      </c>
      <c r="F42" s="192"/>
      <c r="G42" s="37"/>
      <c r="H42" s="193" t="s">
        <v>25</v>
      </c>
      <c r="I42" s="194"/>
      <c r="J42" s="194"/>
      <c r="K42" s="194"/>
      <c r="L42" s="195"/>
      <c r="M42" s="38"/>
      <c r="N42" s="29"/>
      <c r="O42" s="30"/>
      <c r="P42" s="11"/>
      <c r="Q42" s="3"/>
      <c r="R42" s="3"/>
    </row>
    <row r="43" spans="1:18" ht="14.25" customHeight="1">
      <c r="A43" s="31"/>
      <c r="B43" s="40"/>
      <c r="C43" s="41" t="s">
        <v>23</v>
      </c>
      <c r="D43" s="42"/>
      <c r="E43" s="192">
        <f>K31</f>
      </c>
      <c r="F43" s="192"/>
      <c r="G43" s="43"/>
      <c r="H43" s="197" t="s">
        <v>26</v>
      </c>
      <c r="I43" s="198"/>
      <c r="J43" s="198"/>
      <c r="K43" s="198"/>
      <c r="L43" s="199"/>
      <c r="M43" s="44"/>
      <c r="N43" s="29"/>
      <c r="O43" s="30"/>
      <c r="P43" s="11"/>
      <c r="Q43" s="3"/>
      <c r="R43" s="3"/>
    </row>
    <row r="44" spans="1:18" s="13" customFormat="1" ht="3.75" customHeight="1" thickBot="1">
      <c r="A44" s="39"/>
      <c r="B44" s="32"/>
      <c r="C44" s="46"/>
      <c r="D44" s="36"/>
      <c r="E44" s="47"/>
      <c r="F44" s="47"/>
      <c r="G44" s="43"/>
      <c r="H44" s="78"/>
      <c r="I44" s="79"/>
      <c r="J44" s="79"/>
      <c r="K44" s="79"/>
      <c r="L44" s="80"/>
      <c r="M44" s="44"/>
      <c r="N44" s="39"/>
      <c r="O44" s="45"/>
      <c r="P44" s="12"/>
      <c r="Q44" s="12"/>
      <c r="R44" s="12"/>
    </row>
    <row r="45" spans="1:18" ht="15.75" customHeight="1" thickBot="1">
      <c r="A45" s="31"/>
      <c r="B45" s="32"/>
      <c r="C45" s="49" t="s">
        <v>22</v>
      </c>
      <c r="D45" s="50"/>
      <c r="E45" s="201">
        <f>IF(E42="","",E42+E43)</f>
      </c>
      <c r="F45" s="202"/>
      <c r="G45" s="37" t="s">
        <v>29</v>
      </c>
      <c r="H45" s="200" t="s">
        <v>28</v>
      </c>
      <c r="I45" s="200"/>
      <c r="J45" s="200"/>
      <c r="K45" s="200"/>
      <c r="L45" s="200"/>
      <c r="M45" s="44"/>
      <c r="N45" s="31"/>
      <c r="O45" s="48"/>
      <c r="P45" s="3"/>
      <c r="Q45" s="3"/>
      <c r="R45" s="3"/>
    </row>
    <row r="46" spans="1:18" ht="6" customHeight="1" thickBot="1">
      <c r="A46" s="31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31"/>
      <c r="O46" s="48"/>
      <c r="P46" s="3"/>
      <c r="Q46" s="3"/>
      <c r="R46" s="3"/>
    </row>
    <row r="47" spans="1:18" ht="8.25" customHeight="1" thickBot="1" thickTop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6"/>
      <c r="P47" s="3"/>
      <c r="Q47" s="3"/>
      <c r="R47" s="3"/>
    </row>
    <row r="48" spans="1:18" ht="15" customHeight="1" thickBot="1" thickTop="1">
      <c r="A48" s="31"/>
      <c r="B48" s="31"/>
      <c r="C48" s="205" t="s">
        <v>46</v>
      </c>
      <c r="D48" s="31"/>
      <c r="E48" s="31"/>
      <c r="F48" s="31"/>
      <c r="G48" s="31"/>
      <c r="H48" s="93"/>
      <c r="I48" s="93"/>
      <c r="J48" s="93"/>
      <c r="K48" s="101" t="s">
        <v>38</v>
      </c>
      <c r="L48" s="203">
        <f ca="1">NOW()</f>
        <v>44214.588852546294</v>
      </c>
      <c r="M48" s="204"/>
      <c r="N48" s="31"/>
      <c r="O48" s="26"/>
      <c r="P48" s="3"/>
      <c r="Q48" s="3"/>
      <c r="R48" s="3"/>
    </row>
    <row r="49" spans="1:20" ht="13.5" thickTop="1">
      <c r="A49" s="31"/>
      <c r="B49" s="31"/>
      <c r="C49" s="31"/>
      <c r="D49" s="31"/>
      <c r="E49" s="31"/>
      <c r="F49" s="31"/>
      <c r="G49" s="31"/>
      <c r="H49" s="196"/>
      <c r="I49" s="196"/>
      <c r="J49" s="196"/>
      <c r="K49" s="196"/>
      <c r="L49" s="196"/>
      <c r="M49" s="31"/>
      <c r="N49" s="31"/>
      <c r="O49" s="31"/>
      <c r="P49" s="31"/>
      <c r="Q49" s="26"/>
      <c r="R49" s="3"/>
      <c r="S49" s="3"/>
      <c r="T49" s="3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6"/>
      <c r="P50" s="3"/>
      <c r="Q50" s="3"/>
      <c r="R50" s="3"/>
    </row>
    <row r="51" spans="1:1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6"/>
      <c r="P51" s="3"/>
      <c r="Q51" s="3"/>
      <c r="R51" s="3"/>
    </row>
    <row r="52" spans="1:18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6"/>
      <c r="P52" s="3"/>
      <c r="Q52" s="3"/>
      <c r="R52" s="3"/>
    </row>
    <row r="53" spans="1:18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6"/>
      <c r="P53" s="3"/>
      <c r="Q53" s="3"/>
      <c r="R53" s="3"/>
    </row>
    <row r="54" spans="1:18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6"/>
      <c r="P54" s="3"/>
      <c r="Q54" s="3"/>
      <c r="R54" s="3"/>
    </row>
    <row r="55" spans="1:18" ht="12.75">
      <c r="A55" s="3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31"/>
      <c r="O55" s="26"/>
      <c r="P55" s="3"/>
      <c r="Q55" s="3"/>
      <c r="R55" s="3"/>
    </row>
    <row r="56" spans="1:2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4"/>
      <c r="O56" s="18"/>
      <c r="P56" s="18"/>
      <c r="Q56" s="18"/>
      <c r="R56" s="18"/>
      <c r="S56" s="18"/>
      <c r="T56" s="18"/>
      <c r="U56" s="18"/>
      <c r="V56" s="18"/>
    </row>
    <row r="57" spans="1:2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4"/>
      <c r="O57" s="18"/>
      <c r="P57" s="18"/>
      <c r="Q57" s="18"/>
      <c r="R57" s="18"/>
      <c r="S57" s="18"/>
      <c r="T57" s="18"/>
      <c r="U57" s="18"/>
      <c r="V57" s="18"/>
    </row>
    <row r="58" spans="1:2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4"/>
      <c r="O58" s="18"/>
      <c r="P58" s="18"/>
      <c r="Q58" s="18"/>
      <c r="R58" s="18"/>
      <c r="S58" s="18"/>
      <c r="T58" s="18"/>
      <c r="U58" s="18"/>
      <c r="V58" s="18"/>
    </row>
    <row r="59" spans="1:2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24"/>
      <c r="O59" s="18"/>
      <c r="P59" s="18"/>
      <c r="Q59" s="18"/>
      <c r="R59" s="18"/>
      <c r="S59" s="18"/>
      <c r="T59" s="18"/>
      <c r="U59" s="18"/>
      <c r="V59" s="18"/>
    </row>
    <row r="60" spans="1:2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4"/>
      <c r="O60" s="18"/>
      <c r="P60" s="18"/>
      <c r="Q60" s="18"/>
      <c r="R60" s="18"/>
      <c r="S60" s="18"/>
      <c r="T60" s="18"/>
      <c r="U60" s="18"/>
      <c r="V60" s="18"/>
    </row>
    <row r="61" spans="1:2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4"/>
      <c r="O61" s="18"/>
      <c r="P61" s="18"/>
      <c r="Q61" s="18"/>
      <c r="R61" s="18"/>
      <c r="S61" s="18"/>
      <c r="T61" s="18"/>
      <c r="U61" s="18"/>
      <c r="V61" s="18"/>
    </row>
    <row r="62" spans="1:2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4"/>
      <c r="O62" s="18"/>
      <c r="P62" s="18"/>
      <c r="Q62" s="18"/>
      <c r="R62" s="18"/>
      <c r="S62" s="18"/>
      <c r="T62" s="18"/>
      <c r="U62" s="18"/>
      <c r="V62" s="18"/>
    </row>
    <row r="63" spans="1:2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4"/>
      <c r="O63" s="18"/>
      <c r="P63" s="18"/>
      <c r="Q63" s="18"/>
      <c r="R63" s="18"/>
      <c r="S63" s="18"/>
      <c r="T63" s="18"/>
      <c r="U63" s="18"/>
      <c r="V63" s="18"/>
    </row>
    <row r="64" spans="1:2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4"/>
      <c r="O64" s="18"/>
      <c r="P64" s="18"/>
      <c r="Q64" s="18"/>
      <c r="R64" s="18"/>
      <c r="S64" s="18"/>
      <c r="T64" s="18"/>
      <c r="U64" s="18"/>
      <c r="V64" s="18"/>
    </row>
    <row r="65" spans="1:2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4"/>
      <c r="O65" s="18"/>
      <c r="P65" s="18"/>
      <c r="Q65" s="18"/>
      <c r="R65" s="18"/>
      <c r="S65" s="18"/>
      <c r="T65" s="18"/>
      <c r="U65" s="18"/>
      <c r="V65" s="18"/>
    </row>
    <row r="66" spans="1:2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4"/>
      <c r="O66" s="18"/>
      <c r="P66" s="18"/>
      <c r="Q66" s="18"/>
      <c r="R66" s="18"/>
      <c r="S66" s="18"/>
      <c r="T66" s="18"/>
      <c r="U66" s="18"/>
      <c r="V66" s="18"/>
    </row>
    <row r="67" spans="1:2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4"/>
      <c r="O67" s="18"/>
      <c r="P67" s="18"/>
      <c r="Q67" s="18"/>
      <c r="R67" s="18"/>
      <c r="S67" s="18"/>
      <c r="T67" s="18"/>
      <c r="U67" s="18"/>
      <c r="V67" s="18"/>
    </row>
    <row r="68" spans="1:2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4"/>
      <c r="O68" s="18"/>
      <c r="P68" s="18"/>
      <c r="Q68" s="18"/>
      <c r="R68" s="18"/>
      <c r="S68" s="18"/>
      <c r="T68" s="18"/>
      <c r="U68" s="18"/>
      <c r="V68" s="18"/>
    </row>
    <row r="69" spans="1:2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24"/>
      <c r="O69" s="18"/>
      <c r="P69" s="18"/>
      <c r="Q69" s="18"/>
      <c r="R69" s="18"/>
      <c r="S69" s="18"/>
      <c r="T69" s="18"/>
      <c r="U69" s="18"/>
      <c r="V69" s="18"/>
    </row>
    <row r="70" spans="1:2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4"/>
      <c r="O70" s="18"/>
      <c r="P70" s="18"/>
      <c r="Q70" s="18"/>
      <c r="R70" s="18"/>
      <c r="S70" s="18"/>
      <c r="T70" s="18"/>
      <c r="U70" s="18"/>
      <c r="V70" s="18"/>
    </row>
    <row r="71" spans="1:2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4"/>
      <c r="O71" s="18"/>
      <c r="P71" s="18"/>
      <c r="Q71" s="18"/>
      <c r="R71" s="18"/>
      <c r="S71" s="18"/>
      <c r="T71" s="18"/>
      <c r="U71" s="18"/>
      <c r="V71" s="18"/>
    </row>
    <row r="72" spans="1:2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4"/>
      <c r="O72" s="18"/>
      <c r="P72" s="18"/>
      <c r="Q72" s="18"/>
      <c r="R72" s="18"/>
      <c r="S72" s="18"/>
      <c r="T72" s="18"/>
      <c r="U72" s="18"/>
      <c r="V72" s="18"/>
    </row>
    <row r="73" spans="1:2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4"/>
      <c r="O73" s="18"/>
      <c r="P73" s="18"/>
      <c r="Q73" s="18"/>
      <c r="R73" s="18"/>
      <c r="S73" s="18"/>
      <c r="T73" s="18"/>
      <c r="U73" s="18"/>
      <c r="V73" s="18"/>
    </row>
    <row r="74" spans="1:2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4"/>
      <c r="O74" s="18"/>
      <c r="P74" s="18"/>
      <c r="Q74" s="18"/>
      <c r="R74" s="18"/>
      <c r="S74" s="18"/>
      <c r="T74" s="18"/>
      <c r="U74" s="18"/>
      <c r="V74" s="18"/>
    </row>
    <row r="75" spans="1:2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4"/>
      <c r="O75" s="18"/>
      <c r="P75" s="18"/>
      <c r="Q75" s="18"/>
      <c r="R75" s="18"/>
      <c r="S75" s="18"/>
      <c r="T75" s="18"/>
      <c r="U75" s="18"/>
      <c r="V75" s="18"/>
    </row>
    <row r="76" spans="1:2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4"/>
      <c r="O76" s="18"/>
      <c r="P76" s="18"/>
      <c r="Q76" s="18"/>
      <c r="R76" s="18"/>
      <c r="S76" s="18"/>
      <c r="T76" s="18"/>
      <c r="U76" s="18"/>
      <c r="V76" s="18"/>
    </row>
    <row r="77" spans="1:2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4"/>
      <c r="O77" s="18"/>
      <c r="P77" s="18"/>
      <c r="Q77" s="18"/>
      <c r="R77" s="18"/>
      <c r="S77" s="18"/>
      <c r="T77" s="18"/>
      <c r="U77" s="18"/>
      <c r="V77" s="18"/>
    </row>
    <row r="78" spans="1:2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24"/>
      <c r="O78" s="18"/>
      <c r="P78" s="18"/>
      <c r="Q78" s="18"/>
      <c r="R78" s="18"/>
      <c r="S78" s="18"/>
      <c r="T78" s="18"/>
      <c r="U78" s="18"/>
      <c r="V78" s="18"/>
    </row>
    <row r="79" spans="1:2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4"/>
      <c r="O79" s="18"/>
      <c r="P79" s="18"/>
      <c r="Q79" s="18"/>
      <c r="R79" s="18"/>
      <c r="S79" s="18"/>
      <c r="T79" s="18"/>
      <c r="U79" s="18"/>
      <c r="V79" s="18"/>
    </row>
    <row r="80" spans="1:2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4"/>
      <c r="O80" s="18"/>
      <c r="P80" s="18"/>
      <c r="Q80" s="18"/>
      <c r="R80" s="18"/>
      <c r="S80" s="18"/>
      <c r="T80" s="18"/>
      <c r="U80" s="18"/>
      <c r="V80" s="18"/>
    </row>
    <row r="81" spans="1:2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4"/>
      <c r="O81" s="18"/>
      <c r="P81" s="18"/>
      <c r="Q81" s="18"/>
      <c r="R81" s="18"/>
      <c r="S81" s="18"/>
      <c r="T81" s="18"/>
      <c r="U81" s="18"/>
      <c r="V81" s="18"/>
    </row>
    <row r="82" spans="1:2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24"/>
      <c r="O82" s="18"/>
      <c r="P82" s="18"/>
      <c r="Q82" s="18"/>
      <c r="R82" s="18"/>
      <c r="S82" s="18"/>
      <c r="T82" s="18"/>
      <c r="U82" s="18"/>
      <c r="V82" s="18"/>
    </row>
    <row r="83" spans="1:2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24"/>
      <c r="O83" s="18"/>
      <c r="P83" s="18"/>
      <c r="Q83" s="18"/>
      <c r="R83" s="18"/>
      <c r="S83" s="18"/>
      <c r="T83" s="18"/>
      <c r="U83" s="18"/>
      <c r="V83" s="18"/>
    </row>
    <row r="84" spans="1:2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24"/>
      <c r="O84" s="18"/>
      <c r="P84" s="18"/>
      <c r="Q84" s="18"/>
      <c r="R84" s="18"/>
      <c r="S84" s="18"/>
      <c r="T84" s="18"/>
      <c r="U84" s="18"/>
      <c r="V84" s="18"/>
    </row>
    <row r="85" spans="1:2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24"/>
      <c r="O85" s="18"/>
      <c r="P85" s="18"/>
      <c r="Q85" s="18"/>
      <c r="R85" s="18"/>
      <c r="S85" s="18"/>
      <c r="T85" s="18"/>
      <c r="U85" s="18"/>
      <c r="V85" s="18"/>
    </row>
    <row r="86" spans="1:2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24"/>
      <c r="O86" s="18"/>
      <c r="P86" s="18"/>
      <c r="Q86" s="18"/>
      <c r="R86" s="18"/>
      <c r="S86" s="18"/>
      <c r="T86" s="18"/>
      <c r="U86" s="18"/>
      <c r="V86" s="18"/>
    </row>
    <row r="87" spans="1:2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24"/>
      <c r="O87" s="18"/>
      <c r="P87" s="18"/>
      <c r="Q87" s="18"/>
      <c r="R87" s="18"/>
      <c r="S87" s="18"/>
      <c r="T87" s="18"/>
      <c r="U87" s="18"/>
      <c r="V87" s="18"/>
    </row>
    <row r="88" spans="1:2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4"/>
      <c r="O88" s="18"/>
      <c r="P88" s="18"/>
      <c r="Q88" s="18"/>
      <c r="R88" s="18"/>
      <c r="S88" s="18"/>
      <c r="T88" s="18"/>
      <c r="U88" s="18"/>
      <c r="V88" s="18"/>
    </row>
    <row r="89" spans="1:2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24"/>
      <c r="O89" s="18"/>
      <c r="P89" s="18"/>
      <c r="Q89" s="18"/>
      <c r="R89" s="18"/>
      <c r="S89" s="18"/>
      <c r="T89" s="18"/>
      <c r="U89" s="18"/>
      <c r="V89" s="18"/>
    </row>
    <row r="90" spans="1:2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4"/>
      <c r="O90" s="18"/>
      <c r="P90" s="18"/>
      <c r="Q90" s="18"/>
      <c r="R90" s="18"/>
      <c r="S90" s="18"/>
      <c r="T90" s="18"/>
      <c r="U90" s="18"/>
      <c r="V90" s="18"/>
    </row>
    <row r="91" spans="1:2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4"/>
      <c r="O91" s="18"/>
      <c r="P91" s="18"/>
      <c r="Q91" s="18"/>
      <c r="R91" s="18"/>
      <c r="S91" s="18"/>
      <c r="T91" s="18"/>
      <c r="U91" s="18"/>
      <c r="V91" s="18"/>
    </row>
    <row r="92" spans="1:2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4"/>
      <c r="O92" s="18"/>
      <c r="P92" s="18"/>
      <c r="Q92" s="18"/>
      <c r="R92" s="18"/>
      <c r="S92" s="18"/>
      <c r="T92" s="18"/>
      <c r="U92" s="18"/>
      <c r="V92" s="18"/>
    </row>
    <row r="93" spans="1:2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24"/>
      <c r="O93" s="18"/>
      <c r="P93" s="18"/>
      <c r="Q93" s="18"/>
      <c r="R93" s="18"/>
      <c r="S93" s="18"/>
      <c r="T93" s="18"/>
      <c r="U93" s="18"/>
      <c r="V93" s="18"/>
    </row>
    <row r="94" spans="1:2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24"/>
      <c r="O94" s="18"/>
      <c r="P94" s="18"/>
      <c r="Q94" s="18"/>
      <c r="R94" s="18"/>
      <c r="S94" s="18"/>
      <c r="T94" s="18"/>
      <c r="U94" s="18"/>
      <c r="V94" s="18"/>
    </row>
    <row r="95" spans="1:2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24"/>
      <c r="O95" s="18"/>
      <c r="P95" s="18"/>
      <c r="Q95" s="18"/>
      <c r="R95" s="18"/>
      <c r="S95" s="18"/>
      <c r="T95" s="18"/>
      <c r="U95" s="18"/>
      <c r="V95" s="18"/>
    </row>
    <row r="96" spans="1:2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24"/>
      <c r="O96" s="18"/>
      <c r="P96" s="18"/>
      <c r="Q96" s="18"/>
      <c r="R96" s="18"/>
      <c r="S96" s="18"/>
      <c r="T96" s="18"/>
      <c r="U96" s="18"/>
      <c r="V96" s="18"/>
    </row>
    <row r="97" spans="1:2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24"/>
      <c r="O97" s="18"/>
      <c r="P97" s="18"/>
      <c r="Q97" s="18"/>
      <c r="R97" s="18"/>
      <c r="S97" s="18"/>
      <c r="T97" s="18"/>
      <c r="U97" s="18"/>
      <c r="V97" s="18"/>
    </row>
    <row r="98" spans="1:2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24"/>
      <c r="O98" s="18"/>
      <c r="P98" s="18"/>
      <c r="Q98" s="18"/>
      <c r="R98" s="18"/>
      <c r="S98" s="18"/>
      <c r="T98" s="18"/>
      <c r="U98" s="18"/>
      <c r="V98" s="18"/>
    </row>
    <row r="99" spans="1:2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24"/>
      <c r="O99" s="18"/>
      <c r="P99" s="18"/>
      <c r="Q99" s="18"/>
      <c r="R99" s="18"/>
      <c r="S99" s="18"/>
      <c r="T99" s="18"/>
      <c r="U99" s="18"/>
      <c r="V99" s="18"/>
    </row>
    <row r="100" spans="1:2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24"/>
      <c r="O100" s="18"/>
      <c r="P100" s="18"/>
      <c r="Q100" s="18"/>
      <c r="R100" s="18"/>
      <c r="S100" s="18"/>
      <c r="T100" s="18"/>
      <c r="U100" s="18"/>
      <c r="V100" s="18"/>
    </row>
    <row r="101" spans="1:2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24"/>
      <c r="O101" s="18"/>
      <c r="P101" s="18"/>
      <c r="Q101" s="18"/>
      <c r="R101" s="18"/>
      <c r="S101" s="18"/>
      <c r="T101" s="18"/>
      <c r="U101" s="18"/>
      <c r="V101" s="18"/>
    </row>
    <row r="102" spans="1:2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24"/>
      <c r="O102" s="18"/>
      <c r="P102" s="18"/>
      <c r="Q102" s="18"/>
      <c r="R102" s="18"/>
      <c r="S102" s="18"/>
      <c r="T102" s="18"/>
      <c r="U102" s="18"/>
      <c r="V102" s="18"/>
    </row>
    <row r="103" spans="1:2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24"/>
      <c r="O103" s="18"/>
      <c r="P103" s="18"/>
      <c r="Q103" s="18"/>
      <c r="R103" s="18"/>
      <c r="S103" s="18"/>
      <c r="T103" s="18"/>
      <c r="U103" s="18"/>
      <c r="V103" s="18"/>
    </row>
    <row r="104" spans="1:2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24"/>
      <c r="O104" s="18"/>
      <c r="P104" s="18"/>
      <c r="Q104" s="18"/>
      <c r="R104" s="18"/>
      <c r="S104" s="18"/>
      <c r="T104" s="18"/>
      <c r="U104" s="18"/>
      <c r="V104" s="18"/>
    </row>
    <row r="105" spans="1:2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24"/>
      <c r="O105" s="18"/>
      <c r="P105" s="18"/>
      <c r="Q105" s="18"/>
      <c r="R105" s="18"/>
      <c r="S105" s="18"/>
      <c r="T105" s="18"/>
      <c r="U105" s="18"/>
      <c r="V105" s="18"/>
    </row>
    <row r="106" spans="1:2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24"/>
      <c r="O106" s="18"/>
      <c r="P106" s="18"/>
      <c r="Q106" s="18"/>
      <c r="R106" s="18"/>
      <c r="S106" s="18"/>
      <c r="T106" s="18"/>
      <c r="U106" s="18"/>
      <c r="V106" s="18"/>
    </row>
    <row r="107" spans="1:14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24"/>
    </row>
    <row r="108" spans="1:14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24"/>
    </row>
    <row r="109" spans="1:14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24"/>
    </row>
    <row r="110" spans="1:14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24"/>
    </row>
    <row r="111" spans="1:14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4"/>
    </row>
    <row r="112" spans="1:14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24"/>
    </row>
    <row r="113" spans="1:14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24"/>
    </row>
    <row r="114" spans="1:14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24"/>
    </row>
    <row r="115" spans="1:14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24"/>
    </row>
    <row r="116" spans="1:14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24"/>
    </row>
    <row r="117" spans="1:14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24"/>
    </row>
    <row r="118" spans="1:14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24"/>
    </row>
    <row r="119" spans="1:14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24"/>
    </row>
    <row r="120" spans="1:14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24"/>
    </row>
    <row r="121" spans="1:14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24"/>
    </row>
    <row r="122" spans="1:14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24"/>
    </row>
    <row r="123" spans="1:14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24"/>
    </row>
    <row r="124" spans="1:14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24"/>
    </row>
    <row r="125" spans="1:14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24"/>
    </row>
    <row r="126" spans="1:14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24"/>
    </row>
    <row r="127" spans="1:14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24"/>
    </row>
    <row r="128" spans="1:14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24"/>
    </row>
    <row r="129" spans="1:14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24"/>
    </row>
    <row r="130" spans="1:14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24"/>
    </row>
    <row r="131" spans="1:14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24"/>
    </row>
    <row r="132" spans="1:14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24"/>
    </row>
    <row r="133" spans="1:14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24"/>
    </row>
    <row r="134" spans="1:14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24"/>
    </row>
    <row r="135" spans="1:14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24"/>
    </row>
    <row r="136" spans="1:14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24"/>
    </row>
    <row r="137" spans="1:14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24"/>
    </row>
    <row r="138" spans="1:14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24"/>
    </row>
    <row r="139" spans="1:14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24"/>
    </row>
    <row r="140" spans="1:14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24"/>
    </row>
    <row r="141" spans="1:14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24"/>
    </row>
    <row r="142" spans="1:14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4"/>
    </row>
    <row r="143" spans="1:14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24"/>
    </row>
    <row r="144" spans="1:14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24"/>
    </row>
    <row r="145" spans="1:14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24"/>
    </row>
    <row r="146" spans="1:14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4"/>
    </row>
    <row r="147" spans="1:14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4"/>
    </row>
    <row r="148" spans="1:14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4"/>
    </row>
    <row r="149" spans="1:14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4"/>
    </row>
    <row r="150" spans="1:14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24"/>
    </row>
    <row r="151" spans="1:14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24"/>
    </row>
    <row r="152" spans="1:14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24"/>
    </row>
    <row r="153" spans="1:14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4"/>
    </row>
    <row r="154" spans="1:14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24"/>
    </row>
    <row r="155" spans="1:14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4"/>
    </row>
    <row r="156" spans="1:14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24"/>
    </row>
    <row r="157" spans="1:14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24"/>
    </row>
    <row r="158" spans="1:14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24"/>
    </row>
    <row r="159" spans="1:14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24"/>
    </row>
    <row r="160" spans="1:14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4"/>
    </row>
    <row r="161" spans="1:14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4"/>
    </row>
    <row r="162" spans="1:14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4"/>
    </row>
    <row r="163" spans="1:14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24"/>
    </row>
    <row r="164" spans="1:14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24"/>
    </row>
    <row r="165" spans="1:14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4"/>
    </row>
    <row r="166" spans="1:14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24"/>
    </row>
    <row r="167" spans="1:14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24"/>
    </row>
    <row r="168" spans="1:14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24"/>
    </row>
    <row r="169" spans="1:14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24"/>
    </row>
    <row r="170" spans="1:14" ht="12.75">
      <c r="A170" s="17"/>
      <c r="N170" s="24"/>
    </row>
  </sheetData>
  <sheetProtection password="EF5A" sheet="1" selectLockedCells="1"/>
  <mergeCells count="60">
    <mergeCell ref="E42:F42"/>
    <mergeCell ref="E43:F43"/>
    <mergeCell ref="H42:L42"/>
    <mergeCell ref="H49:L49"/>
    <mergeCell ref="H43:L43"/>
    <mergeCell ref="H45:L45"/>
    <mergeCell ref="E45:F45"/>
    <mergeCell ref="L48:M48"/>
    <mergeCell ref="B22:H22"/>
    <mergeCell ref="B28:M28"/>
    <mergeCell ref="B24:H24"/>
    <mergeCell ref="F11:I11"/>
    <mergeCell ref="F12:I12"/>
    <mergeCell ref="K11:L11"/>
    <mergeCell ref="L19:M19"/>
    <mergeCell ref="L17:M17"/>
    <mergeCell ref="B21:H21"/>
    <mergeCell ref="B27:M27"/>
    <mergeCell ref="D5:K5"/>
    <mergeCell ref="L22:M22"/>
    <mergeCell ref="K12:L12"/>
    <mergeCell ref="B15:H15"/>
    <mergeCell ref="B18:H18"/>
    <mergeCell ref="L14:M14"/>
    <mergeCell ref="L15:M15"/>
    <mergeCell ref="L16:M16"/>
    <mergeCell ref="L21:M21"/>
    <mergeCell ref="L20:M20"/>
    <mergeCell ref="B9:E9"/>
    <mergeCell ref="B16:H16"/>
    <mergeCell ref="B17:H17"/>
    <mergeCell ref="F9:L9"/>
    <mergeCell ref="B19:H19"/>
    <mergeCell ref="B20:H20"/>
    <mergeCell ref="D2:K2"/>
    <mergeCell ref="B14:H14"/>
    <mergeCell ref="I14:J14"/>
    <mergeCell ref="B7:L7"/>
    <mergeCell ref="B8:E8"/>
    <mergeCell ref="B11:E11"/>
    <mergeCell ref="B12:E12"/>
    <mergeCell ref="F8:L8"/>
    <mergeCell ref="D4:K4"/>
    <mergeCell ref="D3:K3"/>
    <mergeCell ref="H41:L41"/>
    <mergeCell ref="C41:F41"/>
    <mergeCell ref="B29:D29"/>
    <mergeCell ref="C36:L36"/>
    <mergeCell ref="C37:L37"/>
    <mergeCell ref="C38:L38"/>
    <mergeCell ref="C39:L39"/>
    <mergeCell ref="G31:J32"/>
    <mergeCell ref="G29:M30"/>
    <mergeCell ref="K31:M32"/>
    <mergeCell ref="B32:D32"/>
    <mergeCell ref="B23:H23"/>
    <mergeCell ref="L24:M24"/>
    <mergeCell ref="B30:D30"/>
    <mergeCell ref="B31:D31"/>
    <mergeCell ref="L25:M25"/>
  </mergeCells>
  <conditionalFormatting sqref="E29:E32">
    <cfRule type="cellIs" priority="4" dxfId="0" operator="equal" stopIfTrue="1">
      <formula>"&gt;&gt;"</formula>
    </cfRule>
  </conditionalFormatting>
  <printOptions/>
  <pageMargins left="0.66" right="0.59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 CAZENAVE</cp:lastModifiedBy>
  <cp:lastPrinted>2016-12-07T12:05:26Z</cp:lastPrinted>
  <dcterms:created xsi:type="dcterms:W3CDTF">2008-04-09T21:33:11Z</dcterms:created>
  <dcterms:modified xsi:type="dcterms:W3CDTF">2021-01-18T13:09:02Z</dcterms:modified>
  <cp:category/>
  <cp:version/>
  <cp:contentType/>
  <cp:contentStatus/>
</cp:coreProperties>
</file>